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убличные слушания\"/>
    </mc:Choice>
  </mc:AlternateContent>
  <bookViews>
    <workbookView xWindow="360" yWindow="15" windowWidth="20955" windowHeight="9720"/>
  </bookViews>
  <sheets>
    <sheet name="2027-2028" sheetId="1" r:id="rId1"/>
  </sheets>
  <definedNames>
    <definedName name="Print_Titles" localSheetId="0">'2027-2028'!$12:$12</definedName>
    <definedName name="_xlnm.Print_Titles" localSheetId="0">'2027-2028'!$9:$12</definedName>
    <definedName name="_xlnm.Print_Area" localSheetId="0">'2027-2028'!$A$1:$V$23</definedName>
  </definedNames>
  <calcPr calcId="162913"/>
</workbook>
</file>

<file path=xl/calcChain.xml><?xml version="1.0" encoding="utf-8"?>
<calcChain xmlns="http://schemas.openxmlformats.org/spreadsheetml/2006/main">
  <c r="W20" i="1" l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V20" i="1" s="1"/>
  <c r="U13" i="1"/>
  <c r="U20" i="1" s="1"/>
</calcChain>
</file>

<file path=xl/sharedStrings.xml><?xml version="1.0" encoding="utf-8"?>
<sst xmlns="http://schemas.openxmlformats.org/spreadsheetml/2006/main" count="47" uniqueCount="33">
  <si>
    <t>ПРИЛОЖЕНИЕ 21</t>
  </si>
  <si>
    <t>к решению Думы Белоярского района</t>
  </si>
  <si>
    <t xml:space="preserve">от      декабря 2025 года №     </t>
  </si>
  <si>
    <t>РАСПРЕДЕЛЕНИЕ 
межбюджетных трансфертов  бюджетам поселений  на плановый период 2016 и 2017 годов</t>
  </si>
  <si>
    <t>Р А С П Р Е Д Е Л Е Н И Е 
межбюджетных трансфертов  бюджетам поселений Белоярского района на плановый период 2027 и 2028 годов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</si>
  <si>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</si>
  <si>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</si>
  <si>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</si>
  <si>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</si>
  <si>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</si>
  <si>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</si>
  <si>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>Субвенции</t>
  </si>
  <si>
    <t>Сумма на год</t>
  </si>
  <si>
    <t>Код района</t>
  </si>
  <si>
    <t>КВСР</t>
  </si>
  <si>
    <t>ЦСР</t>
  </si>
  <si>
    <t>для обеспечения сбалансированности бюджетов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</si>
  <si>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</si>
  <si>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</si>
  <si>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</si>
  <si>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</si>
  <si>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>2027 год</t>
  </si>
  <si>
    <t>2028 год</t>
  </si>
  <si>
    <t>2026 год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</si>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</sst>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7" x14ac:knownFonts="1">
    <font>
      <sz val="11"/>
      <color theme="1"/>
      <name val="Calibri"/>
    </font>
    <font>
      <sz val="10"/>
      <name val="Arial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b/>
      <sz val="16"/>
      <name val="Times New Roman"/>
    </font>
    <font>
      <b/>
      <sz val="12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 applyFont="1"/>
    <xf numFmtId="0" fontId="2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3" fillId="0" borderId="0" xfId="1" applyFont="1" applyAlignment="1" applyProtection="1">
      <alignment vertical="center"/>
      <protection hidden="1"/>
    </xf>
    <xf numFmtId="0" fontId="2" fillId="0" borderId="0" xfId="0" applyFont="1" applyAlignment="1">
      <alignment vertical="center"/>
    </xf>
    <xf numFmtId="0" fontId="3" fillId="0" borderId="0" xfId="1" applyFont="1" applyAlignment="1" applyProtection="1">
      <alignment vertical="center" wrapText="1"/>
      <protection hidden="1"/>
    </xf>
    <xf numFmtId="0" fontId="2" fillId="0" borderId="0" xfId="0" applyFont="1" applyAlignment="1">
      <alignment vertical="center" wrapText="1"/>
    </xf>
    <xf numFmtId="0" fontId="4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vertical="center" wrapText="1"/>
      <protection hidden="1"/>
    </xf>
    <xf numFmtId="0" fontId="6" fillId="0" borderId="3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Border="1" applyProtection="1">
      <protection hidden="1"/>
    </xf>
    <xf numFmtId="0" fontId="6" fillId="0" borderId="1" xfId="1" applyFont="1" applyBorder="1" applyProtection="1">
      <protection hidden="1"/>
    </xf>
    <xf numFmtId="0" fontId="2" fillId="0" borderId="5" xfId="1" applyFont="1" applyBorder="1" applyProtection="1">
      <protection hidden="1"/>
    </xf>
    <xf numFmtId="4" fontId="6" fillId="2" borderId="1" xfId="1" applyNumberFormat="1" applyFont="1" applyFill="1" applyBorder="1" applyAlignment="1" applyProtection="1">
      <alignment horizontal="center"/>
      <protection hidden="1"/>
    </xf>
    <xf numFmtId="4" fontId="6" fillId="0" borderId="1" xfId="1" applyNumberFormat="1" applyFont="1" applyBorder="1" applyAlignment="1" applyProtection="1">
      <alignment horizontal="center"/>
      <protection hidden="1"/>
    </xf>
    <xf numFmtId="165" fontId="6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 applyFont="1"/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5" fillId="0" borderId="0" xfId="1" applyFont="1" applyAlignment="1" applyProtection="1">
      <alignment horizontal="center" vertical="top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22"/>
  <sheetViews>
    <sheetView showGridLines="0" tabSelected="1" view="pageBreakPreview" workbookViewId="0">
      <pane ySplit="2" topLeftCell="A3" activePane="bottomLeft" state="frozen"/>
      <selection activeCell="P20" sqref="P20"/>
      <selection pane="bottomLeft" activeCell="A9" sqref="A9:XFD12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19.5703125" style="1" customWidth="1"/>
    <col min="7" max="7" width="16.140625" style="1" customWidth="1"/>
    <col min="8" max="8" width="16.7109375" style="1" customWidth="1"/>
    <col min="9" max="9" width="15.5703125" style="1" customWidth="1"/>
    <col min="10" max="10" width="16.42578125" style="1" customWidth="1"/>
    <col min="11" max="11" width="14" style="1" hidden="1" customWidth="1"/>
    <col min="12" max="12" width="11.28515625" style="1" hidden="1" customWidth="1"/>
    <col min="13" max="13" width="13.42578125" style="1" customWidth="1"/>
    <col min="14" max="14" width="12.42578125" style="1" customWidth="1"/>
    <col min="15" max="15" width="12.7109375" style="1" customWidth="1"/>
    <col min="16" max="16" width="12.5703125" style="1" customWidth="1"/>
    <col min="17" max="17" width="14.7109375" style="1" customWidth="1"/>
    <col min="18" max="18" width="14.140625" style="1" customWidth="1"/>
    <col min="19" max="19" width="13.5703125" style="1" hidden="1" customWidth="1"/>
    <col min="20" max="20" width="13.7109375" style="1" hidden="1" customWidth="1"/>
    <col min="21" max="22" width="17.7109375" style="1" customWidth="1"/>
    <col min="23" max="23" width="11.5703125" style="1" hidden="1" customWidth="1"/>
    <col min="24" max="25" width="13.85546875" style="1" customWidth="1"/>
    <col min="26" max="1022" width="9.140625" style="1"/>
  </cols>
  <sheetData>
    <row r="1" spans="1:26" ht="18.75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32" t="s">
        <v>0</v>
      </c>
      <c r="S1" s="32"/>
      <c r="T1" s="32"/>
      <c r="U1" s="32"/>
      <c r="V1" s="32"/>
      <c r="W1" s="4"/>
      <c r="X1" s="4"/>
    </row>
    <row r="2" spans="1:26" ht="17.25" customHeight="1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5"/>
      <c r="L2" s="5"/>
      <c r="M2" s="5"/>
      <c r="N2" s="5"/>
      <c r="O2" s="5"/>
      <c r="P2" s="5"/>
      <c r="Q2" s="5"/>
      <c r="R2" s="33" t="s">
        <v>1</v>
      </c>
      <c r="S2" s="33"/>
      <c r="T2" s="33"/>
      <c r="U2" s="33"/>
      <c r="V2" s="33"/>
      <c r="W2" s="6"/>
      <c r="X2" s="6"/>
      <c r="Y2" s="4"/>
      <c r="Z2" s="4"/>
    </row>
    <row r="3" spans="1:26" ht="17.25" customHeight="1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7"/>
      <c r="L3" s="7"/>
      <c r="M3" s="7"/>
      <c r="N3" s="7"/>
      <c r="O3" s="7"/>
      <c r="P3" s="7"/>
      <c r="Q3" s="7"/>
      <c r="R3" s="33" t="s">
        <v>2</v>
      </c>
      <c r="S3" s="33"/>
      <c r="T3" s="33"/>
      <c r="U3" s="33"/>
      <c r="V3" s="33"/>
      <c r="W3" s="6"/>
      <c r="X3" s="6"/>
      <c r="Y3" s="6"/>
      <c r="Z3" s="6"/>
    </row>
    <row r="4" spans="1:26" ht="17.25" customHeight="1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5"/>
      <c r="L4" s="5"/>
      <c r="M4" s="5"/>
      <c r="N4" s="5"/>
      <c r="O4" s="5"/>
      <c r="P4" s="5"/>
      <c r="Q4" s="5"/>
      <c r="R4" s="5"/>
      <c r="S4" s="5"/>
      <c r="T4" s="5"/>
      <c r="U4" s="34"/>
      <c r="V4" s="34"/>
      <c r="W4" s="6"/>
      <c r="X4" s="6"/>
      <c r="Y4" s="6"/>
      <c r="Z4" s="6"/>
    </row>
    <row r="5" spans="1:26" ht="15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3"/>
    </row>
    <row r="6" spans="1:26" ht="15.75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3"/>
    </row>
    <row r="7" spans="1:26" ht="41.25" customHeight="1" x14ac:dyDescent="0.25">
      <c r="A7" s="8" t="s">
        <v>3</v>
      </c>
      <c r="B7" s="8"/>
      <c r="C7" s="8"/>
      <c r="D7" s="8"/>
      <c r="E7" s="8"/>
      <c r="F7" s="35" t="s">
        <v>4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8"/>
      <c r="W7" s="3"/>
    </row>
    <row r="8" spans="1:26" ht="37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9"/>
      <c r="V8" s="2" t="s">
        <v>5</v>
      </c>
      <c r="W8" s="2"/>
    </row>
    <row r="9" spans="1:26" ht="45.75" customHeight="1" x14ac:dyDescent="0.25">
      <c r="A9" s="10"/>
      <c r="B9" s="10"/>
      <c r="C9" s="10"/>
      <c r="D9" s="10"/>
      <c r="E9" s="36" t="s">
        <v>6</v>
      </c>
      <c r="F9" s="37" t="s">
        <v>7</v>
      </c>
      <c r="G9" s="37" t="s">
        <v>8</v>
      </c>
      <c r="H9" s="37"/>
      <c r="I9" s="36" t="s">
        <v>9</v>
      </c>
      <c r="J9" s="36"/>
      <c r="K9" s="11" t="s">
        <v>10</v>
      </c>
      <c r="L9" s="12"/>
      <c r="M9" s="38" t="s">
        <v>11</v>
      </c>
      <c r="N9" s="38"/>
      <c r="O9" s="38"/>
      <c r="P9" s="38"/>
      <c r="Q9" s="38"/>
      <c r="R9" s="39"/>
      <c r="S9" s="12"/>
      <c r="T9" s="12"/>
      <c r="U9" s="36" t="s">
        <v>12</v>
      </c>
      <c r="V9" s="36"/>
      <c r="W9" s="13"/>
    </row>
    <row r="10" spans="1:26" ht="208.5" customHeight="1" x14ac:dyDescent="0.25">
      <c r="A10" s="10"/>
      <c r="B10" s="10" t="s">
        <v>13</v>
      </c>
      <c r="C10" s="10" t="s">
        <v>14</v>
      </c>
      <c r="D10" s="10" t="s">
        <v>15</v>
      </c>
      <c r="E10" s="36"/>
      <c r="F10" s="37"/>
      <c r="G10" s="37"/>
      <c r="H10" s="37"/>
      <c r="I10" s="36" t="s">
        <v>16</v>
      </c>
      <c r="J10" s="36"/>
      <c r="K10" s="37" t="s">
        <v>17</v>
      </c>
      <c r="L10" s="39"/>
      <c r="M10" s="37" t="s">
        <v>17</v>
      </c>
      <c r="N10" s="39"/>
      <c r="O10" s="37" t="s">
        <v>18</v>
      </c>
      <c r="P10" s="39"/>
      <c r="Q10" s="36" t="s">
        <v>19</v>
      </c>
      <c r="R10" s="36"/>
      <c r="S10" s="36" t="s">
        <v>20</v>
      </c>
      <c r="T10" s="36"/>
      <c r="U10" s="36"/>
      <c r="V10" s="36"/>
      <c r="W10" s="13"/>
    </row>
    <row r="11" spans="1:26" ht="24" customHeight="1" x14ac:dyDescent="0.25">
      <c r="A11" s="10"/>
      <c r="B11" s="10"/>
      <c r="C11" s="10"/>
      <c r="D11" s="10"/>
      <c r="E11" s="36"/>
      <c r="F11" s="36"/>
      <c r="G11" s="14" t="s">
        <v>21</v>
      </c>
      <c r="H11" s="14" t="s">
        <v>22</v>
      </c>
      <c r="I11" s="14" t="s">
        <v>21</v>
      </c>
      <c r="J11" s="14" t="s">
        <v>22</v>
      </c>
      <c r="K11" s="14" t="s">
        <v>23</v>
      </c>
      <c r="L11" s="14" t="s">
        <v>21</v>
      </c>
      <c r="M11" s="14" t="s">
        <v>21</v>
      </c>
      <c r="N11" s="14" t="s">
        <v>22</v>
      </c>
      <c r="O11" s="14" t="s">
        <v>21</v>
      </c>
      <c r="P11" s="14" t="s">
        <v>22</v>
      </c>
      <c r="Q11" s="14" t="s">
        <v>21</v>
      </c>
      <c r="R11" s="14" t="s">
        <v>22</v>
      </c>
      <c r="S11" s="14" t="s">
        <v>23</v>
      </c>
      <c r="T11" s="14" t="s">
        <v>21</v>
      </c>
      <c r="U11" s="14" t="s">
        <v>21</v>
      </c>
      <c r="V11" s="14" t="s">
        <v>22</v>
      </c>
      <c r="W11" s="13"/>
    </row>
    <row r="12" spans="1:26" ht="18.75" customHeight="1" x14ac:dyDescent="0.25">
      <c r="A12" s="10"/>
      <c r="B12" s="10"/>
      <c r="C12" s="10"/>
      <c r="D12" s="15"/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9</v>
      </c>
      <c r="L12" s="10">
        <v>10</v>
      </c>
      <c r="M12" s="10">
        <v>7</v>
      </c>
      <c r="N12" s="10">
        <v>8</v>
      </c>
      <c r="O12" s="10">
        <v>9</v>
      </c>
      <c r="P12" s="10">
        <v>10</v>
      </c>
      <c r="Q12" s="10">
        <v>11</v>
      </c>
      <c r="R12" s="10">
        <v>12</v>
      </c>
      <c r="S12" s="10">
        <v>13</v>
      </c>
      <c r="T12" s="10">
        <v>14</v>
      </c>
      <c r="U12" s="10">
        <v>13</v>
      </c>
      <c r="V12" s="10">
        <v>14</v>
      </c>
      <c r="W12" s="13"/>
    </row>
    <row r="13" spans="1:26" ht="15.75" x14ac:dyDescent="0.25">
      <c r="A13" s="16"/>
      <c r="B13" s="17">
        <v>30201</v>
      </c>
      <c r="C13" s="18">
        <v>1401</v>
      </c>
      <c r="D13" s="19">
        <v>511</v>
      </c>
      <c r="E13" s="19">
        <v>1</v>
      </c>
      <c r="F13" s="20" t="s">
        <v>24</v>
      </c>
      <c r="G13" s="21">
        <v>3537000</v>
      </c>
      <c r="H13" s="21">
        <v>3502400</v>
      </c>
      <c r="I13" s="21">
        <v>7415900</v>
      </c>
      <c r="J13" s="21">
        <v>9845700</v>
      </c>
      <c r="K13" s="22"/>
      <c r="L13" s="22"/>
      <c r="M13" s="23">
        <v>0</v>
      </c>
      <c r="N13" s="23">
        <v>0</v>
      </c>
      <c r="O13" s="23">
        <v>0</v>
      </c>
      <c r="P13" s="23">
        <v>0</v>
      </c>
      <c r="Q13" s="24">
        <v>1496100</v>
      </c>
      <c r="R13" s="24">
        <v>1921200</v>
      </c>
      <c r="S13" s="22"/>
      <c r="T13" s="22"/>
      <c r="U13" s="23">
        <f t="shared" ref="U13:U19" si="0">G13+I13+S13+K13+Q13+O13+M13</f>
        <v>12449000</v>
      </c>
      <c r="V13" s="23">
        <f t="shared" ref="V13:V19" si="1">H13+J13+T13+L1+R13+L13+P13+N13</f>
        <v>15269300</v>
      </c>
      <c r="W13" s="25"/>
    </row>
    <row r="14" spans="1:26" ht="15.75" x14ac:dyDescent="0.25">
      <c r="A14" s="16"/>
      <c r="B14" s="17">
        <v>30202</v>
      </c>
      <c r="C14" s="18">
        <v>1401</v>
      </c>
      <c r="D14" s="19">
        <v>511</v>
      </c>
      <c r="E14" s="19">
        <v>2</v>
      </c>
      <c r="F14" s="20" t="s">
        <v>25</v>
      </c>
      <c r="G14" s="21">
        <v>32922000</v>
      </c>
      <c r="H14" s="21">
        <v>33932200</v>
      </c>
      <c r="I14" s="21">
        <v>24006200</v>
      </c>
      <c r="J14" s="21">
        <v>25075400</v>
      </c>
      <c r="K14" s="22"/>
      <c r="L14" s="22"/>
      <c r="M14" s="23">
        <v>0</v>
      </c>
      <c r="N14" s="23">
        <v>0</v>
      </c>
      <c r="O14" s="23">
        <v>0</v>
      </c>
      <c r="P14" s="23">
        <v>0</v>
      </c>
      <c r="Q14" s="24">
        <v>598400</v>
      </c>
      <c r="R14" s="24">
        <v>768500</v>
      </c>
      <c r="S14" s="22"/>
      <c r="T14" s="22"/>
      <c r="U14" s="23">
        <f t="shared" si="0"/>
        <v>57526600</v>
      </c>
      <c r="V14" s="23">
        <f t="shared" si="1"/>
        <v>59776100</v>
      </c>
      <c r="W14" s="25"/>
    </row>
    <row r="15" spans="1:26" ht="15.75" x14ac:dyDescent="0.25">
      <c r="A15" s="16"/>
      <c r="B15" s="17">
        <v>30203</v>
      </c>
      <c r="C15" s="18">
        <v>1401</v>
      </c>
      <c r="D15" s="19">
        <v>511</v>
      </c>
      <c r="E15" s="19">
        <v>3</v>
      </c>
      <c r="F15" s="20" t="s">
        <v>26</v>
      </c>
      <c r="G15" s="21">
        <v>7518600</v>
      </c>
      <c r="H15" s="21">
        <v>7720500</v>
      </c>
      <c r="I15" s="21">
        <v>6535500</v>
      </c>
      <c r="J15" s="21">
        <v>7571100</v>
      </c>
      <c r="K15" s="22"/>
      <c r="L15" s="22"/>
      <c r="M15" s="23">
        <v>11500</v>
      </c>
      <c r="N15" s="23">
        <v>11500</v>
      </c>
      <c r="O15" s="23">
        <v>8000</v>
      </c>
      <c r="P15" s="23">
        <v>8000</v>
      </c>
      <c r="Q15" s="24">
        <v>1496100</v>
      </c>
      <c r="R15" s="24">
        <v>1921300</v>
      </c>
      <c r="S15" s="22"/>
      <c r="T15" s="22"/>
      <c r="U15" s="23">
        <f t="shared" si="0"/>
        <v>15569700</v>
      </c>
      <c r="V15" s="23">
        <f t="shared" si="1"/>
        <v>17232400</v>
      </c>
      <c r="W15" s="25"/>
    </row>
    <row r="16" spans="1:26" ht="15.75" x14ac:dyDescent="0.25">
      <c r="A16" s="16"/>
      <c r="B16" s="17">
        <v>30204</v>
      </c>
      <c r="C16" s="18">
        <v>1401</v>
      </c>
      <c r="D16" s="19">
        <v>511</v>
      </c>
      <c r="E16" s="19">
        <v>4</v>
      </c>
      <c r="F16" s="20" t="s">
        <v>27</v>
      </c>
      <c r="G16" s="21">
        <v>3419800</v>
      </c>
      <c r="H16" s="21">
        <v>3386300</v>
      </c>
      <c r="I16" s="21">
        <v>2834800</v>
      </c>
      <c r="J16" s="21">
        <v>3550000</v>
      </c>
      <c r="K16" s="22"/>
      <c r="L16" s="22"/>
      <c r="M16" s="23">
        <v>7200</v>
      </c>
      <c r="N16" s="23">
        <v>7200</v>
      </c>
      <c r="O16" s="23">
        <v>5100</v>
      </c>
      <c r="P16" s="23">
        <v>5100</v>
      </c>
      <c r="Q16" s="24">
        <v>1496100</v>
      </c>
      <c r="R16" s="24">
        <v>1921300</v>
      </c>
      <c r="S16" s="22"/>
      <c r="T16" s="22"/>
      <c r="U16" s="23">
        <f t="shared" si="0"/>
        <v>7763000</v>
      </c>
      <c r="V16" s="23">
        <f t="shared" si="1"/>
        <v>8869900</v>
      </c>
      <c r="W16" s="25"/>
    </row>
    <row r="17" spans="1:25" ht="15.75" x14ac:dyDescent="0.25">
      <c r="A17" s="16"/>
      <c r="B17" s="17">
        <v>30205</v>
      </c>
      <c r="C17" s="18">
        <v>1401</v>
      </c>
      <c r="D17" s="19">
        <v>511</v>
      </c>
      <c r="E17" s="19">
        <v>5</v>
      </c>
      <c r="F17" s="20" t="s">
        <v>28</v>
      </c>
      <c r="G17" s="21">
        <v>3279600</v>
      </c>
      <c r="H17" s="21">
        <v>3359100</v>
      </c>
      <c r="I17" s="21">
        <v>5097100</v>
      </c>
      <c r="J17" s="21">
        <v>5969400</v>
      </c>
      <c r="K17" s="22"/>
      <c r="L17" s="22"/>
      <c r="M17" s="23">
        <v>8200</v>
      </c>
      <c r="N17" s="23">
        <v>8200</v>
      </c>
      <c r="O17" s="23">
        <v>5700</v>
      </c>
      <c r="P17" s="23">
        <v>5700</v>
      </c>
      <c r="Q17" s="24">
        <v>1496100</v>
      </c>
      <c r="R17" s="24">
        <v>1921300</v>
      </c>
      <c r="S17" s="22"/>
      <c r="T17" s="22"/>
      <c r="U17" s="23">
        <f t="shared" si="0"/>
        <v>9886700</v>
      </c>
      <c r="V17" s="23">
        <f t="shared" si="1"/>
        <v>11263700</v>
      </c>
      <c r="W17" s="25"/>
    </row>
    <row r="18" spans="1:25" ht="15.75" x14ac:dyDescent="0.25">
      <c r="A18" s="16"/>
      <c r="B18" s="17">
        <v>30206</v>
      </c>
      <c r="C18" s="18">
        <v>1401</v>
      </c>
      <c r="D18" s="19">
        <v>511</v>
      </c>
      <c r="E18" s="19">
        <v>6</v>
      </c>
      <c r="F18" s="20" t="s">
        <v>29</v>
      </c>
      <c r="G18" s="21">
        <v>33353700</v>
      </c>
      <c r="H18" s="21">
        <v>34382800</v>
      </c>
      <c r="I18" s="21">
        <v>13346500</v>
      </c>
      <c r="J18" s="21">
        <v>14119700</v>
      </c>
      <c r="K18" s="22"/>
      <c r="L18" s="22"/>
      <c r="M18" s="23">
        <v>21600</v>
      </c>
      <c r="N18" s="23">
        <v>21600</v>
      </c>
      <c r="O18" s="23">
        <v>15100</v>
      </c>
      <c r="P18" s="23">
        <v>15100</v>
      </c>
      <c r="Q18" s="24">
        <v>598500</v>
      </c>
      <c r="R18" s="24">
        <v>768500</v>
      </c>
      <c r="S18" s="22"/>
      <c r="T18" s="22"/>
      <c r="U18" s="23">
        <f t="shared" si="0"/>
        <v>47335400</v>
      </c>
      <c r="V18" s="23">
        <f t="shared" si="1"/>
        <v>49307700</v>
      </c>
      <c r="W18" s="25"/>
    </row>
    <row r="19" spans="1:25" ht="15.75" x14ac:dyDescent="0.25">
      <c r="A19" s="16"/>
      <c r="B19" s="17">
        <v>30207</v>
      </c>
      <c r="C19" s="18">
        <v>1401</v>
      </c>
      <c r="D19" s="19">
        <v>511</v>
      </c>
      <c r="E19" s="19">
        <v>7</v>
      </c>
      <c r="F19" s="20" t="s">
        <v>30</v>
      </c>
      <c r="G19" s="21">
        <v>48480500</v>
      </c>
      <c r="H19" s="21">
        <v>48005800</v>
      </c>
      <c r="I19" s="21">
        <v>0</v>
      </c>
      <c r="J19" s="21">
        <v>0</v>
      </c>
      <c r="K19" s="22"/>
      <c r="L19" s="22"/>
      <c r="M19" s="23">
        <v>0</v>
      </c>
      <c r="N19" s="23">
        <v>0</v>
      </c>
      <c r="O19" s="23">
        <v>0</v>
      </c>
      <c r="P19" s="23">
        <v>0</v>
      </c>
      <c r="Q19" s="24">
        <v>0</v>
      </c>
      <c r="R19" s="24">
        <v>0</v>
      </c>
      <c r="S19" s="22"/>
      <c r="T19" s="22"/>
      <c r="U19" s="23">
        <f t="shared" si="0"/>
        <v>48480500</v>
      </c>
      <c r="V19" s="23">
        <f t="shared" si="1"/>
        <v>48005800</v>
      </c>
      <c r="W19" s="25"/>
    </row>
    <row r="20" spans="1:25" ht="15.75" x14ac:dyDescent="0.25">
      <c r="A20" s="16"/>
      <c r="B20" s="16"/>
      <c r="C20" s="26">
        <v>0</v>
      </c>
      <c r="D20" s="27"/>
      <c r="E20" s="16"/>
      <c r="F20" s="26" t="s">
        <v>31</v>
      </c>
      <c r="G20" s="28">
        <f>SUM(G13:G19)</f>
        <v>132511200</v>
      </c>
      <c r="H20" s="28">
        <f>SUM(H13:H19)</f>
        <v>134289100</v>
      </c>
      <c r="I20" s="28">
        <f>I19+I18+I17+I16+I15+I14+I13</f>
        <v>59236000</v>
      </c>
      <c r="J20" s="28">
        <f>J19+J18+J17+J16+J15+J14+J13</f>
        <v>66131300</v>
      </c>
      <c r="K20" s="28">
        <f t="shared" ref="K20:M20" si="2">K19+K18+K17+K16+K15+K14+K13</f>
        <v>0</v>
      </c>
      <c r="L20" s="28">
        <f t="shared" si="2"/>
        <v>0</v>
      </c>
      <c r="M20" s="28">
        <f t="shared" si="2"/>
        <v>48500</v>
      </c>
      <c r="N20" s="28">
        <f>N19+N18+N17+N16+N15+N14+N13</f>
        <v>48500</v>
      </c>
      <c r="O20" s="29">
        <f t="shared" ref="O20:R20" si="3">O13+O14+O15+O16+O17+O18+O19</f>
        <v>33900</v>
      </c>
      <c r="P20" s="29">
        <f t="shared" si="3"/>
        <v>33900</v>
      </c>
      <c r="Q20" s="29">
        <f t="shared" si="3"/>
        <v>7181300</v>
      </c>
      <c r="R20" s="29">
        <f t="shared" si="3"/>
        <v>9222100</v>
      </c>
      <c r="S20" s="29">
        <f t="shared" ref="S20:W20" si="4">SUM(S13:S19)</f>
        <v>0</v>
      </c>
      <c r="T20" s="29">
        <f t="shared" si="4"/>
        <v>0</v>
      </c>
      <c r="U20" s="29">
        <f t="shared" si="4"/>
        <v>199010900</v>
      </c>
      <c r="V20" s="29">
        <f t="shared" si="4"/>
        <v>209724900</v>
      </c>
      <c r="W20" s="30">
        <f t="shared" si="4"/>
        <v>0</v>
      </c>
      <c r="X20" s="31"/>
      <c r="Y20" s="31"/>
    </row>
    <row r="22" spans="1:25" x14ac:dyDescent="0.25">
      <c r="E22" s="40" t="s">
        <v>32</v>
      </c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</row>
  </sheetData>
  <mergeCells count="18">
    <mergeCell ref="E22:V22"/>
    <mergeCell ref="U9:V10"/>
    <mergeCell ref="I10:J10"/>
    <mergeCell ref="K10:L10"/>
    <mergeCell ref="M10:N10"/>
    <mergeCell ref="O10:P10"/>
    <mergeCell ref="Q10:R10"/>
    <mergeCell ref="S10:T10"/>
    <mergeCell ref="E9:E11"/>
    <mergeCell ref="F9:F11"/>
    <mergeCell ref="G9:H10"/>
    <mergeCell ref="I9:J9"/>
    <mergeCell ref="M9:R9"/>
    <mergeCell ref="R1:V1"/>
    <mergeCell ref="R2:V2"/>
    <mergeCell ref="R3:V3"/>
    <mergeCell ref="U4:V4"/>
    <mergeCell ref="F7:U7"/>
  </mergeCells>
  <pageMargins left="0.31496062992125984" right="0.19685039370078741" top="0.98425196850393704" bottom="0.78740157480314965" header="0.51181102362204722" footer="0.51181102362204722"/>
  <pageSetup paperSize="9" scale="69" firstPageNumber="276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2027-2028</vt:lpstr>
      <vt:lpstr>'2027-2028'!Print_Titles</vt:lpstr>
      <vt:lpstr>'2027-2028'!Заголовки_для_печати</vt:lpstr>
      <vt:lpstr>'2027-2028'!Область_печати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5</cp:revision>
  <cp:lastPrinted>2025-11-19T10:52:49Z</cp:lastPrinted>
  <dcterms:created xsi:type="dcterms:W3CDTF">2014-11-08T03:33:00Z</dcterms:created>
  <dcterms:modified xsi:type="dcterms:W3CDTF">2025-11-19T10:53:04Z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